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2018-21(amended)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D20" authorId="0">
      <text>
        <r>
          <rPr>
            <b/>
            <sz val="9"/>
            <rFont val="Tahoma"/>
            <family val="0"/>
          </rPr>
          <t>Subs w/o (£300) + Depreciation (£55) - Exchange gain(£20)</t>
        </r>
      </text>
    </comment>
    <comment ref="F3" authorId="0">
      <text>
        <r>
          <rPr>
            <b/>
            <sz val="9"/>
            <rFont val="Tahoma"/>
            <family val="2"/>
          </rPr>
          <t>+C Rica 2019</t>
        </r>
      </text>
    </comment>
    <comment ref="F22" authorId="0">
      <text>
        <r>
          <rPr>
            <b/>
            <sz val="9"/>
            <rFont val="Tahoma"/>
            <family val="2"/>
          </rPr>
          <t>As at 30 Sept 2020</t>
        </r>
      </text>
    </comment>
    <comment ref="F29" authorId="0">
      <text>
        <r>
          <rPr>
            <b/>
            <sz val="9"/>
            <rFont val="Tahoma"/>
            <family val="2"/>
          </rPr>
          <t>As at 30 Sept 2020</t>
        </r>
      </text>
    </comment>
    <comment ref="G6" authorId="0">
      <text>
        <r>
          <rPr>
            <b/>
            <sz val="9"/>
            <rFont val="Tahoma"/>
            <family val="2"/>
          </rPr>
          <t>Assumes France + JI &amp; includes Life Member subs + Dairy Queen sales during tour</t>
        </r>
      </text>
    </comment>
    <comment ref="G14" authorId="0">
      <text>
        <r>
          <rPr>
            <b/>
            <sz val="9"/>
            <rFont val="Tahoma"/>
            <family val="2"/>
          </rPr>
          <t>Assumes tour to France + JI</t>
        </r>
      </text>
    </comment>
  </commentList>
</comments>
</file>

<file path=xl/sharedStrings.xml><?xml version="1.0" encoding="utf-8"?>
<sst xmlns="http://schemas.openxmlformats.org/spreadsheetml/2006/main" count="38" uniqueCount="33">
  <si>
    <t>Item / Year</t>
  </si>
  <si>
    <t>Income</t>
  </si>
  <si>
    <t>Full Member Subs</t>
  </si>
  <si>
    <t>Assoc. Member Subs</t>
  </si>
  <si>
    <t>Life Member Subs</t>
  </si>
  <si>
    <t>Surplus on Annual Meeting</t>
  </si>
  <si>
    <t>Sponsorship - JETA</t>
  </si>
  <si>
    <t>Misc</t>
  </si>
  <si>
    <t>Total Income</t>
  </si>
  <si>
    <t>Secretariat Expenditure</t>
  </si>
  <si>
    <t>Secretariat</t>
  </si>
  <si>
    <t>Travel</t>
  </si>
  <si>
    <t>Audit</t>
  </si>
  <si>
    <t>Bank</t>
  </si>
  <si>
    <t>Gifts</t>
  </si>
  <si>
    <t>Contingency</t>
  </si>
  <si>
    <t>Sub-total</t>
  </si>
  <si>
    <t>Project Expenditure</t>
  </si>
  <si>
    <t>Youth Travel (JETA &amp; Awards)</t>
  </si>
  <si>
    <t>World Jersey Cheese Awards</t>
  </si>
  <si>
    <t>Total Expenditure</t>
  </si>
  <si>
    <t>Net Income</t>
  </si>
  <si>
    <t>Sales of Dairy Queen</t>
  </si>
  <si>
    <t>General Overheads</t>
  </si>
  <si>
    <t>Web site &amp; Advertising</t>
  </si>
  <si>
    <t>Costs - Dairy Queen</t>
  </si>
  <si>
    <t>Meetings/admin</t>
  </si>
  <si>
    <t>2018 Actual</t>
  </si>
  <si>
    <t>2020 Budget</t>
  </si>
  <si>
    <t>2019 Actual</t>
  </si>
  <si>
    <t>2020 Forecast</t>
  </si>
  <si>
    <t>2021 Budget</t>
  </si>
  <si>
    <t>________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</si>
</sst>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??_-;_-@_-"/>
    <numFmt numFmtId="179" formatCode="_-* #,##0.0_-;\-* #,##0.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5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0070C0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rgb="FF0070C0"/>
      <name val="Calibri"/>
      <family val="2"/>
    </font>
    <font>
      <u val="single"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5" fillId="0" borderId="12" xfId="0" applyFont="1" applyBorder="1" applyAlignment="1">
      <alignment/>
    </xf>
    <xf numFmtId="178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indent="1"/>
    </xf>
    <xf numFmtId="0" fontId="47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left" indent="1"/>
    </xf>
    <xf numFmtId="0" fontId="45" fillId="0" borderId="12" xfId="0" applyFont="1" applyBorder="1" applyAlignment="1">
      <alignment horizontal="left"/>
    </xf>
    <xf numFmtId="38" fontId="45" fillId="0" borderId="13" xfId="42" applyNumberFormat="1" applyFont="1" applyBorder="1" applyAlignment="1">
      <alignment/>
    </xf>
    <xf numFmtId="38" fontId="45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indent="1"/>
    </xf>
    <xf numFmtId="178" fontId="0" fillId="0" borderId="0" xfId="0" applyNumberFormat="1" applyAlignment="1">
      <alignment/>
    </xf>
    <xf numFmtId="0" fontId="48" fillId="0" borderId="0" xfId="0" applyFont="1" applyAlignment="1">
      <alignment/>
    </xf>
    <xf numFmtId="178" fontId="49" fillId="0" borderId="13" xfId="42" applyNumberFormat="1" applyFont="1" applyBorder="1" applyAlignment="1">
      <alignment/>
    </xf>
    <xf numFmtId="178" fontId="50" fillId="0" borderId="13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45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50" fillId="0" borderId="0" xfId="0" applyFont="1" applyBorder="1" applyAlignment="1">
      <alignment/>
    </xf>
    <xf numFmtId="178" fontId="50" fillId="0" borderId="0" xfId="42" applyNumberFormat="1" applyFont="1" applyBorder="1" applyAlignment="1">
      <alignment/>
    </xf>
    <xf numFmtId="178" fontId="49" fillId="0" borderId="11" xfId="42" applyNumberFormat="1" applyFont="1" applyBorder="1" applyAlignment="1">
      <alignment/>
    </xf>
    <xf numFmtId="0" fontId="50" fillId="0" borderId="14" xfId="0" applyFont="1" applyBorder="1" applyAlignment="1">
      <alignment horizontal="right" vertical="center" wrapText="1"/>
    </xf>
    <xf numFmtId="178" fontId="50" fillId="0" borderId="0" xfId="42" applyNumberFormat="1" applyFont="1" applyFill="1" applyBorder="1" applyAlignment="1">
      <alignment/>
    </xf>
    <xf numFmtId="0" fontId="24" fillId="0" borderId="14" xfId="0" applyFont="1" applyBorder="1" applyAlignment="1">
      <alignment horizontal="right" vertical="center" wrapText="1"/>
    </xf>
    <xf numFmtId="178" fontId="24" fillId="0" borderId="0" xfId="42" applyNumberFormat="1" applyFont="1" applyBorder="1" applyAlignment="1">
      <alignment/>
    </xf>
    <xf numFmtId="178" fontId="24" fillId="0" borderId="0" xfId="42" applyNumberFormat="1" applyFont="1" applyFill="1" applyBorder="1" applyAlignment="1">
      <alignment/>
    </xf>
    <xf numFmtId="178" fontId="25" fillId="0" borderId="11" xfId="42" applyNumberFormat="1" applyFont="1" applyBorder="1" applyAlignment="1">
      <alignment/>
    </xf>
    <xf numFmtId="0" fontId="24" fillId="0" borderId="0" xfId="0" applyFont="1" applyAlignment="1">
      <alignment/>
    </xf>
    <xf numFmtId="178" fontId="24" fillId="0" borderId="13" xfId="42" applyNumberFormat="1" applyFont="1" applyBorder="1" applyAlignment="1">
      <alignment/>
    </xf>
    <xf numFmtId="178" fontId="25" fillId="0" borderId="13" xfId="42" applyNumberFormat="1" applyFont="1" applyBorder="1" applyAlignment="1">
      <alignment/>
    </xf>
    <xf numFmtId="38" fontId="25" fillId="0" borderId="13" xfId="42" applyNumberFormat="1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3" sqref="F3"/>
    </sheetView>
  </sheetViews>
  <sheetFormatPr defaultColWidth="9.140625" defaultRowHeight="15"/>
  <cols>
    <col min="1" max="1" width="32.8515625" style="0" customWidth="1"/>
    <col min="2" max="2" width="10.421875" style="0" customWidth="1"/>
    <col min="3" max="3" width="2.8515625" style="0" customWidth="1"/>
    <col min="4" max="4" width="10.7109375" style="0" customWidth="1"/>
    <col min="5" max="5" width="10.00390625" style="0" customWidth="1"/>
  </cols>
  <sheetData>
    <row r="1" spans="1:7" s="3" customFormat="1" ht="45">
      <c r="A1" s="1" t="s">
        <v>0</v>
      </c>
      <c r="B1" s="2" t="s">
        <v>27</v>
      </c>
      <c r="C1" s="2"/>
      <c r="D1" s="28" t="s">
        <v>29</v>
      </c>
      <c r="E1" s="26" t="s">
        <v>28</v>
      </c>
      <c r="F1" s="36" t="s">
        <v>30</v>
      </c>
      <c r="G1" s="38" t="s">
        <v>31</v>
      </c>
    </row>
    <row r="2" spans="1:5" ht="15">
      <c r="A2" s="4" t="s">
        <v>1</v>
      </c>
      <c r="B2" s="6"/>
      <c r="C2" s="6"/>
      <c r="D2" s="23"/>
      <c r="E2" s="23"/>
    </row>
    <row r="3" spans="1:7" ht="15">
      <c r="A3" s="7" t="s">
        <v>2</v>
      </c>
      <c r="B3" s="19">
        <v>7500</v>
      </c>
      <c r="C3" s="19"/>
      <c r="D3" s="29">
        <v>7000</v>
      </c>
      <c r="E3" s="24">
        <v>7000</v>
      </c>
      <c r="F3">
        <v>7500</v>
      </c>
      <c r="G3" s="39">
        <v>7000</v>
      </c>
    </row>
    <row r="4" spans="1:8" ht="15">
      <c r="A4" s="7" t="s">
        <v>3</v>
      </c>
      <c r="B4" s="6">
        <v>350</v>
      </c>
      <c r="C4" s="6"/>
      <c r="D4" s="29">
        <v>450</v>
      </c>
      <c r="E4" s="24">
        <v>350</v>
      </c>
      <c r="F4">
        <v>350</v>
      </c>
      <c r="G4" s="39">
        <v>350</v>
      </c>
      <c r="H4" s="39"/>
    </row>
    <row r="5" spans="1:6" ht="15">
      <c r="A5" s="7" t="s">
        <v>4</v>
      </c>
      <c r="B5" s="6">
        <v>95</v>
      </c>
      <c r="C5" s="6"/>
      <c r="D5" s="24"/>
      <c r="E5" s="24">
        <v>200</v>
      </c>
      <c r="F5" s="30">
        <v>50</v>
      </c>
    </row>
    <row r="6" spans="1:7" ht="15">
      <c r="A6" s="7" t="s">
        <v>5</v>
      </c>
      <c r="B6" s="19">
        <v>11573</v>
      </c>
      <c r="C6" s="19"/>
      <c r="D6" s="30">
        <v>5075</v>
      </c>
      <c r="E6" s="27">
        <v>8000</v>
      </c>
      <c r="F6">
        <v>0</v>
      </c>
      <c r="G6" s="39">
        <v>3000</v>
      </c>
    </row>
    <row r="7" spans="1:5" ht="15">
      <c r="A7" s="14" t="s">
        <v>6</v>
      </c>
      <c r="B7" s="8"/>
      <c r="C7" s="8"/>
      <c r="D7" s="24"/>
      <c r="E7" s="24"/>
    </row>
    <row r="8" spans="1:6" ht="15">
      <c r="A8" s="7" t="s">
        <v>22</v>
      </c>
      <c r="B8" s="6">
        <v>860</v>
      </c>
      <c r="C8" s="6"/>
      <c r="D8" s="29">
        <v>1225</v>
      </c>
      <c r="E8" s="24">
        <v>300</v>
      </c>
      <c r="F8">
        <v>105</v>
      </c>
    </row>
    <row r="9" spans="1:7" ht="15">
      <c r="A9" s="7" t="s">
        <v>7</v>
      </c>
      <c r="B9" s="20">
        <v>57</v>
      </c>
      <c r="C9" s="20"/>
      <c r="D9" s="29">
        <v>125</v>
      </c>
      <c r="E9" s="24">
        <v>50</v>
      </c>
      <c r="F9" t="s">
        <v>32</v>
      </c>
      <c r="G9" t="s">
        <v>32</v>
      </c>
    </row>
    <row r="10" spans="1:7" ht="15">
      <c r="A10" s="9" t="s">
        <v>8</v>
      </c>
      <c r="B10" s="21">
        <f>SUM(B3:B9)</f>
        <v>20435</v>
      </c>
      <c r="C10" s="21"/>
      <c r="D10" s="31">
        <v>13875</v>
      </c>
      <c r="E10" s="25">
        <f>SUM(E3:E9)</f>
        <v>15900</v>
      </c>
      <c r="F10" s="40">
        <v>8005</v>
      </c>
      <c r="G10" s="42">
        <v>10350</v>
      </c>
    </row>
    <row r="11" spans="1:5" ht="15">
      <c r="A11" s="4" t="s">
        <v>9</v>
      </c>
      <c r="B11" s="6"/>
      <c r="C11" s="6"/>
      <c r="D11" s="24"/>
      <c r="E11" s="24"/>
    </row>
    <row r="12" spans="1:7" ht="15">
      <c r="A12" s="7" t="s">
        <v>10</v>
      </c>
      <c r="B12" s="19">
        <v>6600</v>
      </c>
      <c r="C12" s="19"/>
      <c r="D12" s="5">
        <v>7200</v>
      </c>
      <c r="E12" s="24">
        <v>7200</v>
      </c>
      <c r="F12" s="32">
        <v>7200</v>
      </c>
      <c r="G12" s="39">
        <v>7200</v>
      </c>
    </row>
    <row r="13" spans="1:7" ht="15">
      <c r="A13" s="7" t="s">
        <v>26</v>
      </c>
      <c r="B13" s="6"/>
      <c r="C13" s="6"/>
      <c r="D13" s="29">
        <v>94</v>
      </c>
      <c r="E13" s="24">
        <v>150</v>
      </c>
      <c r="F13" s="37"/>
      <c r="G13" s="39">
        <v>150</v>
      </c>
    </row>
    <row r="14" spans="1:7" ht="15">
      <c r="A14" s="7" t="s">
        <v>11</v>
      </c>
      <c r="B14" s="6">
        <v>789</v>
      </c>
      <c r="C14" s="6"/>
      <c r="D14" s="29">
        <v>1532</v>
      </c>
      <c r="E14" s="24">
        <v>1000</v>
      </c>
      <c r="F14" s="37"/>
      <c r="G14" s="39">
        <v>250</v>
      </c>
    </row>
    <row r="15" spans="1:7" ht="15">
      <c r="A15" s="7" t="s">
        <v>12</v>
      </c>
      <c r="B15" s="6">
        <v>385</v>
      </c>
      <c r="C15" s="6"/>
      <c r="D15" s="29">
        <v>350</v>
      </c>
      <c r="E15" s="24">
        <v>500</v>
      </c>
      <c r="F15" s="37">
        <v>298</v>
      </c>
      <c r="G15" s="39">
        <v>300</v>
      </c>
    </row>
    <row r="16" spans="1:7" ht="15">
      <c r="A16" s="7" t="s">
        <v>25</v>
      </c>
      <c r="B16" s="19">
        <v>1229</v>
      </c>
      <c r="C16" s="19"/>
      <c r="D16" s="29">
        <v>289</v>
      </c>
      <c r="E16" s="24">
        <v>300</v>
      </c>
      <c r="F16" s="37">
        <v>160</v>
      </c>
      <c r="G16" s="39">
        <v>150</v>
      </c>
    </row>
    <row r="17" spans="1:7" ht="15">
      <c r="A17" s="7" t="s">
        <v>13</v>
      </c>
      <c r="B17" s="20">
        <v>338</v>
      </c>
      <c r="C17" s="20"/>
      <c r="D17" s="29">
        <v>232</v>
      </c>
      <c r="E17" s="24">
        <v>400</v>
      </c>
      <c r="F17" s="32">
        <v>75</v>
      </c>
      <c r="G17" s="39">
        <v>200</v>
      </c>
    </row>
    <row r="18" spans="1:7" ht="15">
      <c r="A18" s="7" t="s">
        <v>24</v>
      </c>
      <c r="B18" s="20">
        <v>640</v>
      </c>
      <c r="C18" s="20"/>
      <c r="D18" s="29">
        <v>1082</v>
      </c>
      <c r="E18" s="24">
        <v>1000</v>
      </c>
      <c r="F18">
        <v>1000</v>
      </c>
      <c r="G18" s="39">
        <v>1000</v>
      </c>
    </row>
    <row r="19" spans="1:7" ht="15">
      <c r="A19" s="7" t="s">
        <v>14</v>
      </c>
      <c r="B19" s="19">
        <v>1263</v>
      </c>
      <c r="C19" s="19"/>
      <c r="D19" s="30">
        <v>325</v>
      </c>
      <c r="E19" s="27">
        <v>1000</v>
      </c>
      <c r="G19" s="39">
        <v>200</v>
      </c>
    </row>
    <row r="20" spans="1:7" ht="15">
      <c r="A20" s="7" t="s">
        <v>23</v>
      </c>
      <c r="B20" s="20">
        <v>2439</v>
      </c>
      <c r="C20" s="20"/>
      <c r="D20" s="29">
        <v>353</v>
      </c>
      <c r="E20" s="24">
        <v>1000</v>
      </c>
      <c r="G20" s="39">
        <v>150</v>
      </c>
    </row>
    <row r="21" spans="1:8" ht="15">
      <c r="A21" s="7" t="s">
        <v>15</v>
      </c>
      <c r="B21" s="6"/>
      <c r="C21" s="6"/>
      <c r="D21" s="29"/>
      <c r="E21" s="24">
        <v>1000</v>
      </c>
      <c r="F21" s="41" t="s">
        <v>32</v>
      </c>
      <c r="G21" s="42">
        <v>300</v>
      </c>
      <c r="H21" s="40"/>
    </row>
    <row r="22" spans="1:9" ht="15">
      <c r="A22" s="10" t="s">
        <v>16</v>
      </c>
      <c r="B22" s="22">
        <f>SUM(B12:B21)</f>
        <v>13683</v>
      </c>
      <c r="C22" s="22"/>
      <c r="D22" s="33">
        <v>11457</v>
      </c>
      <c r="E22" s="18">
        <f>SUM(E12:E21)</f>
        <v>13550</v>
      </c>
      <c r="F22" s="40">
        <v>8733</v>
      </c>
      <c r="G22" s="42">
        <v>9900</v>
      </c>
      <c r="H22" s="40"/>
      <c r="I22" s="40"/>
    </row>
    <row r="23" spans="1:5" ht="15">
      <c r="A23" s="11" t="s">
        <v>17</v>
      </c>
      <c r="B23" s="6"/>
      <c r="C23" s="6"/>
      <c r="D23" s="24"/>
      <c r="E23" s="24"/>
    </row>
    <row r="24" spans="1:5" ht="15">
      <c r="A24" s="7" t="s">
        <v>18</v>
      </c>
      <c r="B24" s="19">
        <v>14262</v>
      </c>
      <c r="C24" s="19"/>
      <c r="D24" s="24"/>
      <c r="E24" s="24"/>
    </row>
    <row r="25" spans="1:5" ht="15">
      <c r="A25" s="7" t="s">
        <v>19</v>
      </c>
      <c r="B25" s="19">
        <v>2200</v>
      </c>
      <c r="C25" s="19"/>
      <c r="D25" s="29">
        <v>2350</v>
      </c>
      <c r="E25" s="24">
        <v>2500</v>
      </c>
    </row>
    <row r="26" spans="1:5" ht="15">
      <c r="A26" s="7"/>
      <c r="B26" s="6"/>
      <c r="C26" s="6"/>
      <c r="D26" s="24"/>
      <c r="E26" s="24"/>
    </row>
    <row r="27" spans="1:7" ht="15">
      <c r="A27" s="10" t="s">
        <v>16</v>
      </c>
      <c r="B27" s="22">
        <f>SUM(B24:B25)</f>
        <v>16462</v>
      </c>
      <c r="C27" s="22"/>
      <c r="D27" s="33">
        <v>2350</v>
      </c>
      <c r="E27" s="18">
        <f>SUM(E24:E26)</f>
        <v>2500</v>
      </c>
      <c r="G27" t="s">
        <v>32</v>
      </c>
    </row>
    <row r="28" spans="1:7" ht="15">
      <c r="A28" s="9" t="s">
        <v>20</v>
      </c>
      <c r="B28" s="21">
        <f>B22+B27</f>
        <v>30145</v>
      </c>
      <c r="C28" s="21"/>
      <c r="D28" s="34">
        <v>13807</v>
      </c>
      <c r="E28" s="17">
        <f>E22+E27</f>
        <v>16050</v>
      </c>
      <c r="F28" t="s">
        <v>32</v>
      </c>
      <c r="G28" s="42">
        <v>9900</v>
      </c>
    </row>
    <row r="29" spans="1:7" ht="15">
      <c r="A29" s="9" t="s">
        <v>21</v>
      </c>
      <c r="B29" s="13">
        <f>B10-B28</f>
        <v>-9710</v>
      </c>
      <c r="C29" s="13"/>
      <c r="D29" s="35">
        <v>68</v>
      </c>
      <c r="E29" s="12">
        <f>E10-E28</f>
        <v>-150</v>
      </c>
      <c r="F29" s="43">
        <v>-700</v>
      </c>
      <c r="G29" s="42">
        <v>450</v>
      </c>
    </row>
    <row r="30" spans="4:5" ht="15">
      <c r="D30" s="15"/>
      <c r="E30" s="15"/>
    </row>
    <row r="37" s="16" customFormat="1" ht="12"/>
  </sheetData>
  <sheetProtection/>
  <printOptions/>
  <pageMargins left="0.75" right="0.75" top="1" bottom="1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Le F</dc:creator>
  <cp:keywords/>
  <dc:description/>
  <cp:lastModifiedBy>Adela Booth</cp:lastModifiedBy>
  <cp:lastPrinted>2018-06-13T19:32:25Z</cp:lastPrinted>
  <dcterms:created xsi:type="dcterms:W3CDTF">2014-09-03T12:53:18Z</dcterms:created>
  <dcterms:modified xsi:type="dcterms:W3CDTF">2020-11-24T15:46:13Z</dcterms:modified>
  <cp:category/>
  <cp:version/>
  <cp:contentType/>
  <cp:contentStatus/>
</cp:coreProperties>
</file>